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31D9D0A5-A172-40C0-8F5B-47E59E81918A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<sst xmlns="http://schemas.openxmlformats.org/spreadsheetml/2006/main" count="35" uniqueCount="25">
  <si>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</si>
  <si>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</si>
  <si>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</si>
  <si>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</si>
  <si>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</si>
  <si>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</si>
  <si>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</si>
  <si>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</si>
  <si>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</si>
  <si>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</si>
  <si>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</si>
  <si>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</si>
  <si>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</si>
  <si>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</si>
  <si>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</si>
  <si>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</si>
  <si>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</si>
  <si>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</si>
  <si>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</si>
  <si>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</si>
  <si>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</si>
  <si>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</si>
  <si>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</si>
  <si>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</si>
  <si>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San Felipe
Estado de Variación en la Hacienda Pública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</si>
</sst>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5" borderId="8" xfId="9" applyNumberFormat="1" applyFont="1" applyFill="1" applyBorder="1" applyProtection="1"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1083469</xdr:colOff>
      <xdr:row>39</xdr:row>
      <xdr:rowOff>59531</xdr:rowOff>
    </xdr:from>
    <xdr:to>
      <xdr:col>4</xdr:col>
      <xdr:colOff>190500</xdr:colOff>
      <xdr:row>41</xdr:row>
      <xdr:rowOff>83343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059" b="31208"/>
        <a:stretch/>
      </xdr:blipFill>
      <xdr:spPr>
        <a:xfrm>
          <a:off x="1083469" y="7179469"/>
          <a:ext cx="7393781" cy="32146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120" zoomScaleNormal="120" workbookViewId="0">
      <selection activeCell="B2" sqref="B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6" t="s">
        <v>24</v>
      </c>
      <c r="B1" s="27"/>
      <c r="C1" s="27"/>
      <c r="D1" s="27"/>
      <c r="E1" s="27"/>
      <c r="F1" s="28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16</v>
      </c>
      <c r="B4" s="15">
        <f>+B5+B6+B7</f>
        <v>77821459.00999999</v>
      </c>
      <c r="C4" s="16"/>
      <c r="D4" s="16"/>
      <c r="E4" s="16"/>
      <c r="F4" s="15">
        <f>+B4</f>
        <v>77821459.00999999</v>
      </c>
    </row>
    <row r="5" spans="1:6" x14ac:dyDescent="0.2">
      <c r="A5" s="17" t="s">
        <v>0</v>
      </c>
      <c r="B5" s="18">
        <v>73508756.239999995</v>
      </c>
      <c r="C5" s="16"/>
      <c r="D5" s="16"/>
      <c r="E5" s="16"/>
      <c r="F5" s="18">
        <f>+B5</f>
        <v>73508756.239999995</v>
      </c>
    </row>
    <row r="6" spans="1:6" x14ac:dyDescent="0.2">
      <c r="A6" s="17" t="s">
        <v>4</v>
      </c>
      <c r="B6" s="18">
        <v>4312702.7699999996</v>
      </c>
      <c r="C6" s="16"/>
      <c r="D6" s="16"/>
      <c r="E6" s="16"/>
      <c r="F6" s="18">
        <f>+B6</f>
        <v>4312702.7699999996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17</v>
      </c>
      <c r="B9" s="16"/>
      <c r="C9" s="15">
        <f>+C11+C12+C13+C14</f>
        <v>487966255.63</v>
      </c>
      <c r="D9" s="15">
        <f>+D10</f>
        <v>134397232.93000001</v>
      </c>
      <c r="E9" s="16"/>
      <c r="F9" s="15">
        <f>+C9+D9</f>
        <v>622363488.55999994</v>
      </c>
    </row>
    <row r="10" spans="1:6" x14ac:dyDescent="0.2">
      <c r="A10" s="17" t="s">
        <v>7</v>
      </c>
      <c r="B10" s="16"/>
      <c r="C10" s="16"/>
      <c r="D10" s="18">
        <v>134397232.93000001</v>
      </c>
      <c r="E10" s="16"/>
      <c r="F10" s="18">
        <f>+D10</f>
        <v>134397232.93000001</v>
      </c>
    </row>
    <row r="11" spans="1:6" x14ac:dyDescent="0.2">
      <c r="A11" s="17" t="s">
        <v>8</v>
      </c>
      <c r="B11" s="16"/>
      <c r="C11" s="18">
        <v>487924811.13</v>
      </c>
      <c r="D11" s="16"/>
      <c r="E11" s="16"/>
      <c r="F11" s="18">
        <f>+C11</f>
        <v>487924811.13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18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19</v>
      </c>
      <c r="B20" s="15">
        <f>+B4</f>
        <v>77821459.00999999</v>
      </c>
      <c r="C20" s="15">
        <f>+C9</f>
        <v>487966255.63</v>
      </c>
      <c r="D20" s="15">
        <f>+D9</f>
        <v>134397232.93000001</v>
      </c>
      <c r="E20" s="15">
        <f>+E16</f>
        <v>0</v>
      </c>
      <c r="F20" s="15">
        <f>+B20+C20+D20+E20</f>
        <v>700184947.56999993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20</v>
      </c>
      <c r="B22" s="15">
        <f>+B23+B24+B25</f>
        <v>2851706.23</v>
      </c>
      <c r="C22" s="16"/>
      <c r="D22" s="16"/>
      <c r="E22" s="19"/>
      <c r="F22" s="15">
        <f>+B22</f>
        <v>2851706.23</v>
      </c>
    </row>
    <row r="23" spans="1:6" x14ac:dyDescent="0.2">
      <c r="A23" s="17" t="s">
        <v>0</v>
      </c>
      <c r="B23" s="18">
        <v>2111727</v>
      </c>
      <c r="C23" s="16"/>
      <c r="D23" s="16"/>
      <c r="E23" s="16"/>
      <c r="F23" s="18">
        <f>+B23</f>
        <v>2111727</v>
      </c>
    </row>
    <row r="24" spans="1:6" x14ac:dyDescent="0.2">
      <c r="A24" s="17" t="s">
        <v>4</v>
      </c>
      <c r="B24" s="18">
        <v>739979.23</v>
      </c>
      <c r="C24" s="16"/>
      <c r="D24" s="16"/>
      <c r="E24" s="16"/>
      <c r="F24" s="18">
        <f t="shared" ref="F24:F25" si="1">+B24</f>
        <v>739979.23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21</v>
      </c>
      <c r="B27" s="16"/>
      <c r="C27" s="15">
        <f>+C29</f>
        <v>55868971.920000002</v>
      </c>
      <c r="D27" s="15">
        <f>+D28+D29+D30+D31+D32</f>
        <v>-80421632.470000029</v>
      </c>
      <c r="E27" s="19"/>
      <c r="F27" s="15">
        <f>+C27+D27</f>
        <v>-24552660.550000027</v>
      </c>
    </row>
    <row r="28" spans="1:6" x14ac:dyDescent="0.2">
      <c r="A28" s="17" t="s">
        <v>7</v>
      </c>
      <c r="B28" s="16"/>
      <c r="C28" s="16"/>
      <c r="D28" s="25">
        <v>53975600.459999979</v>
      </c>
      <c r="E28" s="16"/>
      <c r="F28" s="18">
        <f>+D28</f>
        <v>53975600.459999979</v>
      </c>
    </row>
    <row r="29" spans="1:6" x14ac:dyDescent="0.2">
      <c r="A29" s="17" t="s">
        <v>8</v>
      </c>
      <c r="B29" s="16"/>
      <c r="C29" s="18">
        <v>55868971.920000002</v>
      </c>
      <c r="D29" s="18">
        <v>-134397232.93000001</v>
      </c>
      <c r="E29" s="16"/>
      <c r="F29" s="18">
        <f>+C29+D29</f>
        <v>-78528261.010000005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22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23</v>
      </c>
      <c r="B38" s="24">
        <f>+B20+B22</f>
        <v>80673165.239999995</v>
      </c>
      <c r="C38" s="24">
        <f>+C20+C27</f>
        <v>543835227.54999995</v>
      </c>
      <c r="D38" s="24">
        <f>+D20+D27</f>
        <v>53975600.459999979</v>
      </c>
      <c r="E38" s="24">
        <f>+E20+E34</f>
        <v>0</v>
      </c>
      <c r="F38" s="24">
        <f>+B38+C38+D38+E38</f>
        <v>678483993.25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/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2022-02-10T20:55:37Z</cp:lastPrinted>
  <dcterms:created xsi:type="dcterms:W3CDTF">2012-12-11T20:30:33Z</dcterms:created>
  <dcterms:modified xsi:type="dcterms:W3CDTF">2022-03-08T22:28:31Z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